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6-ж" sheetId="1" r:id="rId1"/>
    <sheet name="расшифровка прочих затрат" sheetId="2" r:id="rId2"/>
    <sheet name="Общеэксплуатационные" sheetId="3" r:id="rId3"/>
  </sheets>
  <definedNames/>
  <calcPr fullCalcOnLoad="1"/>
</workbook>
</file>

<file path=xl/sharedStrings.xml><?xml version="1.0" encoding="utf-8"?>
<sst xmlns="http://schemas.openxmlformats.org/spreadsheetml/2006/main" count="149" uniqueCount="142">
  <si>
    <t>Форма 6-ЖКХ</t>
  </si>
  <si>
    <t xml:space="preserve">  Содержание и ремонт жилищного фонда</t>
  </si>
  <si>
    <r>
      <t xml:space="preserve">Организация    </t>
    </r>
    <r>
      <rPr>
        <b/>
        <sz val="12"/>
        <rFont val="Arial Cyr"/>
        <family val="2"/>
      </rPr>
      <t>ООО "Домоуправление №20"</t>
    </r>
  </si>
  <si>
    <t>Отрасль (вид деятельности) Управление эксплуатацией жилого фонда</t>
  </si>
  <si>
    <t xml:space="preserve">Отчетная калькуляция </t>
  </si>
  <si>
    <t xml:space="preserve">себестоимости содержания и ремонта жилищного фонда </t>
  </si>
  <si>
    <t>за  1 полугодие 2012г.</t>
  </si>
  <si>
    <t>ПОКАЗАТЕЛИ</t>
  </si>
  <si>
    <t>Код строк</t>
  </si>
  <si>
    <t>Фактически за отчетный период</t>
  </si>
  <si>
    <t>1. НАТУРАЛЬНЫЕ ПОКАЗАТЕЛИ (тыс.м2) Среднеэкспл-ая привед. общая площадь жилых помещений</t>
  </si>
  <si>
    <t>0100</t>
  </si>
  <si>
    <t>Среднеэкс-ая площадь нежил помещ.(тыс.м2)</t>
  </si>
  <si>
    <t>0200</t>
  </si>
  <si>
    <t>2. ПОЛНАЯ СЕБЕСТОИМОСТЬ СОДЕРЖ. И РЕМОНТА ЖИЛ. ФОНДА (тыс.руб.)</t>
  </si>
  <si>
    <t>0300</t>
  </si>
  <si>
    <t>Ремонт конструктивных элементов жилых зданий - всего</t>
  </si>
  <si>
    <t xml:space="preserve">В т.ч. </t>
  </si>
  <si>
    <t>0310</t>
  </si>
  <si>
    <t xml:space="preserve">Оплата труда рабочих, выполняющих ремонт конструктивных элементов жилых зданий </t>
  </si>
  <si>
    <t>Отчисление на социальные нужды</t>
  </si>
  <si>
    <t>0320</t>
  </si>
  <si>
    <t>Материалы</t>
  </si>
  <si>
    <t>0330</t>
  </si>
  <si>
    <t>Прочие прямые расходы по ремонту конструктивных элементов жилых зданий-всего, в т.ч.</t>
  </si>
  <si>
    <t>0340</t>
  </si>
  <si>
    <t xml:space="preserve">Очистка кровли от снега и наледи </t>
  </si>
  <si>
    <t xml:space="preserve">Услуги автовышки для очистки наледеобразования (сосулек) с кровли </t>
  </si>
  <si>
    <t>Ремонт кровли</t>
  </si>
  <si>
    <t>Ремонт м/панельных швов</t>
  </si>
  <si>
    <t>Услуги по ремонту дымоходов и вентканалов</t>
  </si>
  <si>
    <t>Ремонт и обслуживание внутридомового инженерного оборудования- всего</t>
  </si>
  <si>
    <t>0400</t>
  </si>
  <si>
    <t>0410</t>
  </si>
  <si>
    <t xml:space="preserve">Оплата труда рабочих, выполняющих ремонт и обслуживание внутридомового оборудования </t>
  </si>
  <si>
    <t>0420</t>
  </si>
  <si>
    <t>0430</t>
  </si>
  <si>
    <t>Прочие прямые расходы по ремонту и обслуживание внутридомового инженерного оборудования - всего, в т.ч.</t>
  </si>
  <si>
    <t>0440</t>
  </si>
  <si>
    <t>ВДГС</t>
  </si>
  <si>
    <t>Аварийная служба</t>
  </si>
  <si>
    <t>Обслуживание узлов учета</t>
  </si>
  <si>
    <t>Установка светодиодных светильников и датчиков движения</t>
  </si>
  <si>
    <t>Эксплуатация и обслуживание котельной (Мордовская,д.4)</t>
  </si>
  <si>
    <t>Замена канатоведущего шкива</t>
  </si>
  <si>
    <t>Восстановление электроснабжения ж/дома</t>
  </si>
  <si>
    <t>Поверка манометров</t>
  </si>
  <si>
    <t>Электроизмерительные работы</t>
  </si>
  <si>
    <t>Поверка трансформаторов</t>
  </si>
  <si>
    <t>Благоустройство и обеспечение санитарного состояния жилых зданий и придомовых территорий-всего</t>
  </si>
  <si>
    <t>0500</t>
  </si>
  <si>
    <t>В т.ч.</t>
  </si>
  <si>
    <t>0510</t>
  </si>
  <si>
    <t>Оплата труда рабочих, занятых благоустройством и обслуживанием , в т.ч.</t>
  </si>
  <si>
    <t xml:space="preserve">Отчисление на социальные нужды, в т.ч. </t>
  </si>
  <si>
    <t>0520</t>
  </si>
  <si>
    <t>0530</t>
  </si>
  <si>
    <t>Электроэнергия</t>
  </si>
  <si>
    <t>0540</t>
  </si>
  <si>
    <t>Услуги сторонних организаций</t>
  </si>
  <si>
    <t>0550</t>
  </si>
  <si>
    <t>Прочие расходы по обеспечению санитарного состояния жилых зданий и придомовой территории-всего, в т.ч.</t>
  </si>
  <si>
    <t>0560</t>
  </si>
  <si>
    <t>Дезинсекция и дератизация</t>
  </si>
  <si>
    <t>Аренда трактора (уборка дорог и тротуаров от снега)</t>
  </si>
  <si>
    <t>Услуги а/транспорта (транспортировка мусора)</t>
  </si>
  <si>
    <t>Ремонтный фонд (капитальный ремонт жилья)</t>
  </si>
  <si>
    <t>0600</t>
  </si>
  <si>
    <t>Прочие прямые затраты</t>
  </si>
  <si>
    <t>0700</t>
  </si>
  <si>
    <t>В т.ч.оплата работ службы Управляющей компании</t>
  </si>
  <si>
    <t>0710</t>
  </si>
  <si>
    <t>Отчисления на страхование имущества</t>
  </si>
  <si>
    <t>0720</t>
  </si>
  <si>
    <t>Другие расходы</t>
  </si>
  <si>
    <t>0730</t>
  </si>
  <si>
    <t>Общеэксплуатационные расходы</t>
  </si>
  <si>
    <t>0800</t>
  </si>
  <si>
    <t xml:space="preserve">ИТОГО расходов по эксплуатации </t>
  </si>
  <si>
    <t>0900</t>
  </si>
  <si>
    <t>(ст.0300+0400+0500+0600+0700+0800)</t>
  </si>
  <si>
    <t>Внеэксплуатационные расходы</t>
  </si>
  <si>
    <t>ВСЕГО расходов по полной себестоимости (ст.1000+1100)</t>
  </si>
  <si>
    <t>Себестоимость содержания и ремонта 1м2 общей площади жилья</t>
  </si>
  <si>
    <t xml:space="preserve">Себестоимость содержания и ремонта 1м2 нежилой площади </t>
  </si>
  <si>
    <t>ВСЕГО доходов</t>
  </si>
  <si>
    <t>в т.ч. от населения</t>
  </si>
  <si>
    <t>справочно ЭОТ</t>
  </si>
  <si>
    <t xml:space="preserve">тариф для населения </t>
  </si>
  <si>
    <t>Директор</t>
  </si>
  <si>
    <t>Расшифровка прочих затрат по ООО "Домоуправление №20"</t>
  </si>
  <si>
    <t>№ п/п</t>
  </si>
  <si>
    <t>Статьи затрат</t>
  </si>
  <si>
    <t>Сумма затрат за 1 полугодие  2012год, тыс. руб.</t>
  </si>
  <si>
    <t>Услуги ОАО "КС-Банк"</t>
  </si>
  <si>
    <t>Услуги ООО "Саранский расчетный центр"</t>
  </si>
  <si>
    <t>2.1</t>
  </si>
  <si>
    <t>Обработка лицевых счетов-извещений по оплате за ЖКУ</t>
  </si>
  <si>
    <t>2.2</t>
  </si>
  <si>
    <t>Услуги по учету денежных средств на лицевых счетах МКД</t>
  </si>
  <si>
    <t>2.3</t>
  </si>
  <si>
    <t>Размещение раздела на интернет-сайте</t>
  </si>
  <si>
    <t>Услуги ООО "Саранский информационный центр"</t>
  </si>
  <si>
    <t>3.1</t>
  </si>
  <si>
    <t>единая диспетчерская служба</t>
  </si>
  <si>
    <t>3.2</t>
  </si>
  <si>
    <t>создание информационной базы по жилфонду</t>
  </si>
  <si>
    <t>3.3</t>
  </si>
  <si>
    <t>паспортные столы</t>
  </si>
  <si>
    <t>Страховые обязательства</t>
  </si>
  <si>
    <t>Прочие затраты (расшифровать)</t>
  </si>
  <si>
    <t>5.1</t>
  </si>
  <si>
    <t>Фонд стимулирования председателей домовых комитетов (ТСЖ)</t>
  </si>
  <si>
    <t>5.2</t>
  </si>
  <si>
    <t>МУ "Дирекция коммунального хозяйства и благоустройства"</t>
  </si>
  <si>
    <t>Уборка контейнерных площадок</t>
  </si>
  <si>
    <t>Итого</t>
  </si>
  <si>
    <t>Расходы на содержание управляющей компании ООО "Домоуправление №20"</t>
  </si>
  <si>
    <t>Статьи затрат на содержание управляющей компании</t>
  </si>
  <si>
    <t>Сумма затрат за 1 полугодие 2012 год, тыс.руб.</t>
  </si>
  <si>
    <t>Заработная плата АУП</t>
  </si>
  <si>
    <t>Отчисления</t>
  </si>
  <si>
    <t>Командировочные расходы</t>
  </si>
  <si>
    <t>Коммунальные услуги</t>
  </si>
  <si>
    <t>Жилищные услуги</t>
  </si>
  <si>
    <t>Аренда помещения</t>
  </si>
  <si>
    <t>Канцтовары</t>
  </si>
  <si>
    <t>Связь</t>
  </si>
  <si>
    <t>Содержание транспорта, используемого на нужды АУП</t>
  </si>
  <si>
    <t>Охрана</t>
  </si>
  <si>
    <t>Услуги банка</t>
  </si>
  <si>
    <t>Налоги</t>
  </si>
  <si>
    <t>Содержание основных фондов</t>
  </si>
  <si>
    <t>Амортизация основных фондов</t>
  </si>
  <si>
    <t>Почтово-телеграфные расходы</t>
  </si>
  <si>
    <t>Экология</t>
  </si>
  <si>
    <t>Консультационные и информационные услуги</t>
  </si>
  <si>
    <t>Содержание вычислительной техники</t>
  </si>
  <si>
    <t>Содержание арендуемого помещения</t>
  </si>
  <si>
    <t>Обучение</t>
  </si>
  <si>
    <t>Услуги автотранспорта</t>
  </si>
  <si>
    <t>Регистрация водяных счетчиков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</si>
</sst>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#,##0.00"/>
    <numFmt numFmtId="167" formatCode="#,##0.0"/>
    <numFmt numFmtId="168" formatCode="0.00"/>
    <numFmt numFmtId="169" formatCode="0.0"/>
  </numFmts>
  <fonts count="9">
    <font>
      <sz val="10"/>
      <name val="Arial Cyr"/>
      <family val="2"/>
    </font>
    <font>
      <sz val="10"/>
      <name val="Arial"/>
      <family val="0"/>
    </font>
    <font>
      <sz val="12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5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4" fillId="0" borderId="0" xfId="0" applyFont="1" applyBorder="1" applyAlignment="1">
      <alignment horizontal="center" wrapText="1"/>
    </xf>
    <xf numFmtId="164" fontId="2" fillId="0" borderId="0" xfId="0" applyFont="1" applyBorder="1" applyAlignment="1">
      <alignment horizontal="center" wrapText="1"/>
    </xf>
    <xf numFmtId="164" fontId="5" fillId="0" borderId="0" xfId="0" applyFont="1" applyAlignment="1">
      <alignment/>
    </xf>
    <xf numFmtId="164" fontId="6" fillId="0" borderId="1" xfId="0" applyFont="1" applyBorder="1" applyAlignment="1">
      <alignment/>
    </xf>
    <xf numFmtId="164" fontId="6" fillId="0" borderId="1" xfId="0" applyFont="1" applyBorder="1" applyAlignment="1">
      <alignment wrapText="1"/>
    </xf>
    <xf numFmtId="165" fontId="6" fillId="0" borderId="1" xfId="0" applyNumberFormat="1" applyFont="1" applyBorder="1" applyAlignment="1">
      <alignment horizontal="right" wrapText="1"/>
    </xf>
    <xf numFmtId="166" fontId="6" fillId="0" borderId="1" xfId="0" applyNumberFormat="1" applyFont="1" applyFill="1" applyBorder="1" applyAlignment="1">
      <alignment wrapText="1"/>
    </xf>
    <xf numFmtId="166" fontId="7" fillId="0" borderId="1" xfId="0" applyNumberFormat="1" applyFont="1" applyFill="1" applyBorder="1" applyAlignment="1">
      <alignment wrapText="1"/>
    </xf>
    <xf numFmtId="164" fontId="7" fillId="0" borderId="1" xfId="0" applyFont="1" applyBorder="1" applyAlignment="1">
      <alignment wrapText="1"/>
    </xf>
    <xf numFmtId="164" fontId="6" fillId="0" borderId="2" xfId="0" applyFont="1" applyBorder="1" applyAlignment="1">
      <alignment wrapText="1"/>
    </xf>
    <xf numFmtId="165" fontId="6" fillId="0" borderId="2" xfId="0" applyNumberFormat="1" applyFont="1" applyBorder="1" applyAlignment="1">
      <alignment horizontal="right" wrapText="1"/>
    </xf>
    <xf numFmtId="166" fontId="6" fillId="0" borderId="3" xfId="0" applyNumberFormat="1" applyFont="1" applyFill="1" applyBorder="1" applyAlignment="1">
      <alignment wrapText="1"/>
    </xf>
    <xf numFmtId="164" fontId="6" fillId="0" borderId="3" xfId="0" applyFont="1" applyBorder="1" applyAlignment="1">
      <alignment wrapText="1"/>
    </xf>
    <xf numFmtId="165" fontId="6" fillId="0" borderId="4" xfId="0" applyNumberFormat="1" applyFont="1" applyBorder="1" applyAlignment="1">
      <alignment horizontal="right" wrapText="1"/>
    </xf>
    <xf numFmtId="166" fontId="6" fillId="0" borderId="4" xfId="0" applyNumberFormat="1" applyFont="1" applyFill="1" applyBorder="1" applyAlignment="1">
      <alignment wrapText="1"/>
    </xf>
    <xf numFmtId="166" fontId="7" fillId="0" borderId="1" xfId="0" applyNumberFormat="1" applyFont="1" applyBorder="1" applyAlignment="1">
      <alignment/>
    </xf>
    <xf numFmtId="165" fontId="6" fillId="0" borderId="1" xfId="0" applyNumberFormat="1" applyFont="1" applyBorder="1" applyAlignment="1">
      <alignment horizontal="right"/>
    </xf>
    <xf numFmtId="166" fontId="7" fillId="0" borderId="1" xfId="0" applyNumberFormat="1" applyFont="1" applyFill="1" applyBorder="1" applyAlignment="1">
      <alignment/>
    </xf>
    <xf numFmtId="166" fontId="6" fillId="0" borderId="1" xfId="0" applyNumberFormat="1" applyFont="1" applyFill="1" applyBorder="1" applyAlignment="1">
      <alignment/>
    </xf>
    <xf numFmtId="164" fontId="6" fillId="0" borderId="1" xfId="0" applyFont="1" applyFill="1" applyBorder="1" applyAlignment="1">
      <alignment wrapText="1"/>
    </xf>
    <xf numFmtId="165" fontId="6" fillId="0" borderId="1" xfId="0" applyNumberFormat="1" applyFont="1" applyFill="1" applyBorder="1" applyAlignment="1">
      <alignment horizontal="right"/>
    </xf>
    <xf numFmtId="166" fontId="6" fillId="0" borderId="1" xfId="0" applyNumberFormat="1" applyFont="1" applyBorder="1" applyAlignment="1">
      <alignment/>
    </xf>
    <xf numFmtId="164" fontId="6" fillId="0" borderId="0" xfId="0" applyFont="1" applyAlignment="1">
      <alignment/>
    </xf>
    <xf numFmtId="164" fontId="8" fillId="0" borderId="0" xfId="0" applyFont="1" applyAlignment="1">
      <alignment/>
    </xf>
    <xf numFmtId="164" fontId="6" fillId="0" borderId="0" xfId="0" applyFont="1" applyFill="1" applyBorder="1" applyAlignment="1">
      <alignment wrapText="1"/>
    </xf>
    <xf numFmtId="164" fontId="0" fillId="0" borderId="0" xfId="0" applyFont="1" applyBorder="1" applyAlignment="1">
      <alignment horizontal="center"/>
    </xf>
    <xf numFmtId="164" fontId="0" fillId="0" borderId="1" xfId="0" applyFont="1" applyBorder="1" applyAlignment="1">
      <alignment horizontal="center"/>
    </xf>
    <xf numFmtId="164" fontId="0" fillId="0" borderId="1" xfId="0" applyBorder="1" applyAlignment="1">
      <alignment/>
    </xf>
    <xf numFmtId="166" fontId="8" fillId="0" borderId="1" xfId="0" applyNumberFormat="1" applyFont="1" applyBorder="1" applyAlignment="1">
      <alignment/>
    </xf>
    <xf numFmtId="165" fontId="0" fillId="0" borderId="1" xfId="0" applyNumberFormat="1" applyFont="1" applyBorder="1" applyAlignment="1">
      <alignment horizontal="right"/>
    </xf>
    <xf numFmtId="166" fontId="0" fillId="0" borderId="1" xfId="0" applyNumberFormat="1" applyBorder="1" applyAlignment="1">
      <alignment/>
    </xf>
    <xf numFmtId="164" fontId="0" fillId="0" borderId="4" xfId="0" applyFont="1" applyBorder="1" applyAlignment="1">
      <alignment/>
    </xf>
    <xf numFmtId="166" fontId="8" fillId="0" borderId="5" xfId="0" applyNumberFormat="1" applyFont="1" applyBorder="1" applyAlignment="1">
      <alignment/>
    </xf>
    <xf numFmtId="165" fontId="0" fillId="0" borderId="3" xfId="0" applyNumberFormat="1" applyFont="1" applyBorder="1" applyAlignment="1">
      <alignment horizontal="right"/>
    </xf>
    <xf numFmtId="164" fontId="0" fillId="0" borderId="3" xfId="0" applyFont="1" applyBorder="1" applyAlignment="1">
      <alignment/>
    </xf>
    <xf numFmtId="166" fontId="0" fillId="0" borderId="6" xfId="0" applyNumberFormat="1" applyBorder="1" applyAlignment="1">
      <alignment/>
    </xf>
    <xf numFmtId="164" fontId="0" fillId="0" borderId="7" xfId="0" applyFont="1" applyBorder="1" applyAlignment="1">
      <alignment horizontal="left"/>
    </xf>
    <xf numFmtId="166" fontId="0" fillId="0" borderId="3" xfId="0" applyNumberFormat="1" applyBorder="1" applyAlignment="1">
      <alignment/>
    </xf>
    <xf numFmtId="164" fontId="0" fillId="0" borderId="6" xfId="0" applyBorder="1" applyAlignment="1">
      <alignment/>
    </xf>
    <xf numFmtId="164" fontId="0" fillId="0" borderId="8" xfId="0" applyFont="1" applyBorder="1" applyAlignment="1">
      <alignment horizontal="left"/>
    </xf>
    <xf numFmtId="166" fontId="0" fillId="2" borderId="6" xfId="0" applyNumberFormat="1" applyFill="1" applyBorder="1" applyAlignment="1">
      <alignment/>
    </xf>
    <xf numFmtId="166" fontId="0" fillId="2" borderId="3" xfId="0" applyNumberFormat="1" applyFill="1" applyBorder="1" applyAlignment="1">
      <alignment/>
    </xf>
    <xf numFmtId="164" fontId="8" fillId="0" borderId="4" xfId="0" applyFont="1" applyBorder="1" applyAlignment="1">
      <alignment/>
    </xf>
    <xf numFmtId="164" fontId="8" fillId="0" borderId="8" xfId="0" applyFont="1" applyBorder="1" applyAlignment="1">
      <alignment horizontal="right"/>
    </xf>
    <xf numFmtId="166" fontId="8" fillId="0" borderId="4" xfId="0" applyNumberFormat="1" applyFont="1" applyBorder="1" applyAlignment="1">
      <alignment/>
    </xf>
    <xf numFmtId="164" fontId="8" fillId="0" borderId="1" xfId="0" applyFont="1" applyBorder="1" applyAlignment="1">
      <alignment/>
    </xf>
    <xf numFmtId="167" fontId="0" fillId="0" borderId="1" xfId="0" applyNumberFormat="1" applyFont="1" applyBorder="1" applyAlignment="1">
      <alignment/>
    </xf>
    <xf numFmtId="168" fontId="0" fillId="0" borderId="0" xfId="0" applyNumberFormat="1" applyAlignment="1">
      <alignment/>
    </xf>
    <xf numFmtId="167" fontId="0" fillId="0" borderId="1" xfId="0" applyNumberFormat="1" applyBorder="1" applyAlignment="1">
      <alignment/>
    </xf>
    <xf numFmtId="164" fontId="0" fillId="0" borderId="6" xfId="0" applyFill="1" applyBorder="1" applyAlignment="1">
      <alignment/>
    </xf>
    <xf numFmtId="167" fontId="8" fillId="0" borderId="1" xfId="0" applyNumberFormat="1" applyFont="1" applyBorder="1" applyAlignment="1">
      <alignment/>
    </xf>
    <xf numFmtId="164" fontId="0" fillId="0" borderId="0" xfId="0" applyBorder="1" applyAlignment="1">
      <alignment/>
    </xf>
    <xf numFmtId="169" fontId="8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1"/>
  <sheetViews>
    <sheetView tabSelected="1" zoomScale="75" zoomScaleNormal="75" workbookViewId="0" topLeftCell="A1">
      <selection activeCell="F3" sqref="B1:F3"/>
    </sheetView>
  </sheetViews>
  <sheetFormatPr defaultColWidth="9.00390625" defaultRowHeight="12.75"/>
  <cols>
    <col min="1" max="1" width="3.625" style="0" customWidth="1"/>
    <col min="2" max="2" width="119.25390625" style="0" customWidth="1"/>
    <col min="3" max="3" width="11.00390625" style="0" customWidth="1"/>
    <col min="4" max="4" width="16.875" style="0" customWidth="1"/>
  </cols>
  <sheetData>
    <row r="1" spans="1:6" ht="12.75">
      <c r="A1" s="1"/>
      <c r="B1" s="1"/>
      <c r="C1" s="1"/>
      <c r="D1" s="1" t="s">
        <v>0</v>
      </c>
      <c r="E1" s="1"/>
      <c r="F1" s="1"/>
    </row>
    <row r="2" spans="1:6" ht="12.75">
      <c r="A2" s="1"/>
      <c r="B2" s="1"/>
      <c r="C2" s="1"/>
      <c r="D2" s="1"/>
      <c r="E2" s="1"/>
      <c r="F2" s="1"/>
    </row>
    <row r="3" spans="1:6" ht="12.75">
      <c r="A3" s="1"/>
      <c r="B3" s="1"/>
      <c r="C3" s="1" t="s">
        <v>1</v>
      </c>
      <c r="D3" s="1"/>
      <c r="E3" s="1"/>
      <c r="F3" s="1"/>
    </row>
    <row r="4" spans="1:6" ht="12.75">
      <c r="A4" s="1"/>
      <c r="B4" s="1" t="s">
        <v>2</v>
      </c>
      <c r="C4" s="1"/>
      <c r="D4" s="1"/>
      <c r="E4" s="1"/>
      <c r="F4" s="1"/>
    </row>
    <row r="5" spans="1:6" ht="12.75">
      <c r="A5" s="1"/>
      <c r="B5" s="1" t="s">
        <v>3</v>
      </c>
      <c r="C5" s="1"/>
      <c r="D5" s="1"/>
      <c r="E5" s="1"/>
      <c r="F5" s="1"/>
    </row>
    <row r="6" spans="1:6" ht="12.75">
      <c r="A6" s="1"/>
      <c r="B6" s="1"/>
      <c r="C6" s="1"/>
      <c r="D6" s="1"/>
      <c r="E6" s="1"/>
      <c r="F6" s="1"/>
    </row>
    <row r="7" spans="1:6" ht="12.75" customHeight="1">
      <c r="A7" s="1"/>
      <c r="B7" s="2" t="s">
        <v>4</v>
      </c>
      <c r="C7" s="2"/>
      <c r="D7" s="2"/>
      <c r="E7" s="2"/>
      <c r="F7" s="2"/>
    </row>
    <row r="8" spans="1:6" ht="12.75" customHeight="1">
      <c r="A8" s="1"/>
      <c r="B8" s="2" t="s">
        <v>5</v>
      </c>
      <c r="C8" s="2"/>
      <c r="D8" s="2"/>
      <c r="E8" s="2"/>
      <c r="F8" s="2"/>
    </row>
    <row r="9" spans="1:6" ht="12.75" customHeight="1">
      <c r="A9" s="1"/>
      <c r="B9" s="3" t="s">
        <v>6</v>
      </c>
      <c r="C9" s="3"/>
      <c r="D9" s="3"/>
      <c r="E9" s="3"/>
      <c r="F9" s="3"/>
    </row>
    <row r="10" spans="1:6" ht="12.75">
      <c r="A10" s="4"/>
      <c r="B10" s="3"/>
      <c r="C10" s="3"/>
      <c r="D10" s="3"/>
      <c r="E10" s="3"/>
      <c r="F10" s="3"/>
    </row>
    <row r="11" spans="1:6" ht="18" customHeight="1">
      <c r="A11" s="4"/>
      <c r="B11" s="5" t="s">
        <v>7</v>
      </c>
      <c r="C11" s="6" t="s">
        <v>8</v>
      </c>
      <c r="D11" s="6" t="s">
        <v>9</v>
      </c>
      <c r="E11" s="4"/>
      <c r="F11" s="4"/>
    </row>
    <row r="12" spans="1:6" ht="24.75" customHeight="1">
      <c r="A12" s="4"/>
      <c r="B12" s="5"/>
      <c r="C12" s="6"/>
      <c r="D12" s="6"/>
      <c r="E12" s="4"/>
      <c r="F12" s="4"/>
    </row>
    <row r="13" spans="1:6" ht="12.75">
      <c r="A13" s="4"/>
      <c r="B13" s="5">
        <v>1</v>
      </c>
      <c r="C13" s="5">
        <v>2</v>
      </c>
      <c r="D13" s="5">
        <v>4</v>
      </c>
      <c r="E13" s="4"/>
      <c r="F13" s="4"/>
    </row>
    <row r="14" spans="1:6" ht="12.75">
      <c r="A14" s="4"/>
      <c r="B14" s="6" t="s">
        <v>10</v>
      </c>
      <c r="C14" s="7" t="s">
        <v>11</v>
      </c>
      <c r="D14" s="8">
        <v>176.1</v>
      </c>
      <c r="E14" s="4"/>
      <c r="F14" s="4"/>
    </row>
    <row r="15" spans="1:6" ht="12.75">
      <c r="A15" s="4"/>
      <c r="B15" s="6" t="s">
        <v>12</v>
      </c>
      <c r="C15" s="7" t="s">
        <v>13</v>
      </c>
      <c r="D15" s="8"/>
      <c r="E15" s="4"/>
      <c r="F15" s="4"/>
    </row>
    <row r="16" spans="1:6" ht="12.75" customHeight="1">
      <c r="A16" s="4"/>
      <c r="B16" s="6" t="s">
        <v>14</v>
      </c>
      <c r="C16" s="7" t="s">
        <v>15</v>
      </c>
      <c r="D16" s="9">
        <f>D18+D20+D21+D22</f>
        <v>833.8</v>
      </c>
      <c r="E16" s="4"/>
      <c r="F16" s="4"/>
    </row>
    <row r="17" spans="1:6" ht="12.75">
      <c r="A17" s="4"/>
      <c r="B17" s="10" t="s">
        <v>16</v>
      </c>
      <c r="C17" s="7"/>
      <c r="D17" s="9"/>
      <c r="E17" s="4"/>
      <c r="F17" s="4"/>
    </row>
    <row r="18" spans="1:6" ht="12.75" customHeight="1">
      <c r="A18" s="4"/>
      <c r="B18" s="6" t="s">
        <v>17</v>
      </c>
      <c r="C18" s="7" t="s">
        <v>18</v>
      </c>
      <c r="D18" s="8">
        <v>292.8</v>
      </c>
      <c r="E18" s="4"/>
      <c r="F18" s="4"/>
    </row>
    <row r="19" spans="1:6" ht="12.75">
      <c r="A19" s="4"/>
      <c r="B19" s="6" t="s">
        <v>19</v>
      </c>
      <c r="C19" s="7"/>
      <c r="D19" s="8"/>
      <c r="E19" s="4"/>
      <c r="F19" s="4"/>
    </row>
    <row r="20" spans="1:6" ht="12.75">
      <c r="A20" s="4"/>
      <c r="B20" s="6" t="s">
        <v>20</v>
      </c>
      <c r="C20" s="7" t="s">
        <v>21</v>
      </c>
      <c r="D20" s="8">
        <v>85.2</v>
      </c>
      <c r="E20" s="4"/>
      <c r="F20" s="4"/>
    </row>
    <row r="21" spans="1:6" ht="12.75">
      <c r="A21" s="4"/>
      <c r="B21" s="6" t="s">
        <v>22</v>
      </c>
      <c r="C21" s="7" t="s">
        <v>23</v>
      </c>
      <c r="D21" s="8">
        <v>132.5</v>
      </c>
      <c r="E21" s="4"/>
      <c r="F21" s="4"/>
    </row>
    <row r="22" spans="1:6" ht="12.75">
      <c r="A22" s="4"/>
      <c r="B22" s="6" t="s">
        <v>24</v>
      </c>
      <c r="C22" s="7" t="s">
        <v>25</v>
      </c>
      <c r="D22" s="8">
        <f>D23+D25+D26+D27+D24</f>
        <v>323.3</v>
      </c>
      <c r="E22" s="4"/>
      <c r="F22" s="4"/>
    </row>
    <row r="23" spans="1:6" ht="12.75">
      <c r="A23" s="4"/>
      <c r="B23" s="6" t="s">
        <v>26</v>
      </c>
      <c r="C23" s="7"/>
      <c r="D23" s="8">
        <v>107.1</v>
      </c>
      <c r="E23" s="4"/>
      <c r="F23" s="4"/>
    </row>
    <row r="24" spans="1:6" ht="12.75">
      <c r="A24" s="4"/>
      <c r="B24" s="6" t="s">
        <v>27</v>
      </c>
      <c r="C24" s="7"/>
      <c r="D24" s="8">
        <v>47.3</v>
      </c>
      <c r="E24" s="4"/>
      <c r="F24" s="4"/>
    </row>
    <row r="25" spans="1:6" ht="12.75">
      <c r="A25" s="4"/>
      <c r="B25" s="6" t="s">
        <v>28</v>
      </c>
      <c r="C25" s="7"/>
      <c r="D25" s="8">
        <v>20.8</v>
      </c>
      <c r="E25" s="4"/>
      <c r="F25" s="4"/>
    </row>
    <row r="26" spans="1:6" ht="12.75">
      <c r="A26" s="4"/>
      <c r="B26" s="6" t="s">
        <v>29</v>
      </c>
      <c r="C26" s="7"/>
      <c r="D26" s="8">
        <v>3.6</v>
      </c>
      <c r="E26" s="4"/>
      <c r="F26" s="4"/>
    </row>
    <row r="27" spans="1:6" ht="12.75">
      <c r="A27" s="4"/>
      <c r="B27" s="6" t="s">
        <v>30</v>
      </c>
      <c r="C27" s="7"/>
      <c r="D27" s="8">
        <v>144.5</v>
      </c>
      <c r="E27" s="4"/>
      <c r="F27" s="4"/>
    </row>
    <row r="28" spans="1:6" ht="12.75">
      <c r="A28" s="4"/>
      <c r="B28" s="10" t="s">
        <v>31</v>
      </c>
      <c r="C28" s="7" t="s">
        <v>32</v>
      </c>
      <c r="D28" s="9">
        <f>D29+D31+D32+D33</f>
        <v>2896.8</v>
      </c>
      <c r="E28" s="4"/>
      <c r="F28" s="4"/>
    </row>
    <row r="29" spans="1:6" ht="12.75" customHeight="1">
      <c r="A29" s="4"/>
      <c r="B29" s="6" t="s">
        <v>17</v>
      </c>
      <c r="C29" s="7" t="s">
        <v>33</v>
      </c>
      <c r="D29" s="8">
        <v>1375.2</v>
      </c>
      <c r="E29" s="4"/>
      <c r="F29" s="4"/>
    </row>
    <row r="30" spans="1:6" ht="12.75">
      <c r="A30" s="4"/>
      <c r="B30" s="6" t="s">
        <v>34</v>
      </c>
      <c r="C30" s="7"/>
      <c r="D30" s="8"/>
      <c r="E30" s="4"/>
      <c r="F30" s="4"/>
    </row>
    <row r="31" spans="1:6" ht="12.75">
      <c r="A31" s="4"/>
      <c r="B31" s="6" t="s">
        <v>20</v>
      </c>
      <c r="C31" s="7" t="s">
        <v>35</v>
      </c>
      <c r="D31" s="8">
        <v>275.8</v>
      </c>
      <c r="E31" s="4"/>
      <c r="F31" s="4"/>
    </row>
    <row r="32" spans="1:6" ht="12.75">
      <c r="A32" s="4"/>
      <c r="B32" s="6" t="s">
        <v>22</v>
      </c>
      <c r="C32" s="7" t="s">
        <v>36</v>
      </c>
      <c r="D32" s="8">
        <v>254.2</v>
      </c>
      <c r="E32" s="4"/>
      <c r="F32" s="4"/>
    </row>
    <row r="33" spans="1:6" ht="12.75">
      <c r="A33" s="4"/>
      <c r="B33" s="6" t="s">
        <v>37</v>
      </c>
      <c r="C33" s="7" t="s">
        <v>38</v>
      </c>
      <c r="D33" s="8">
        <f>D34+D35+D36+D37+D38+D41+D39+D40+D43+D42</f>
        <v>991.6</v>
      </c>
      <c r="E33" s="4"/>
      <c r="F33" s="4"/>
    </row>
    <row r="34" spans="1:6" ht="12.75">
      <c r="A34" s="4"/>
      <c r="B34" s="6" t="s">
        <v>39</v>
      </c>
      <c r="C34" s="7"/>
      <c r="D34" s="8">
        <v>20.3</v>
      </c>
      <c r="E34" s="4"/>
      <c r="F34" s="4"/>
    </row>
    <row r="35" spans="1:6" ht="12.75">
      <c r="A35" s="4"/>
      <c r="B35" s="6" t="s">
        <v>40</v>
      </c>
      <c r="C35" s="7"/>
      <c r="D35" s="8">
        <v>179.5</v>
      </c>
      <c r="E35" s="4"/>
      <c r="F35" s="4"/>
    </row>
    <row r="36" spans="1:6" ht="12.75">
      <c r="A36" s="4"/>
      <c r="B36" s="6" t="s">
        <v>41</v>
      </c>
      <c r="C36" s="7"/>
      <c r="D36" s="8">
        <v>458.7</v>
      </c>
      <c r="E36" s="4"/>
      <c r="F36" s="4"/>
    </row>
    <row r="37" spans="1:6" ht="12.75">
      <c r="A37" s="4"/>
      <c r="B37" s="6" t="s">
        <v>42</v>
      </c>
      <c r="C37" s="7"/>
      <c r="D37" s="8">
        <v>10</v>
      </c>
      <c r="E37" s="4"/>
      <c r="F37" s="4"/>
    </row>
    <row r="38" spans="1:6" ht="12.75">
      <c r="A38" s="4"/>
      <c r="B38" s="6" t="s">
        <v>43</v>
      </c>
      <c r="C38" s="7"/>
      <c r="D38" s="8">
        <v>197.9</v>
      </c>
      <c r="E38" s="4"/>
      <c r="F38" s="4"/>
    </row>
    <row r="39" spans="1:6" ht="12.75">
      <c r="A39" s="4"/>
      <c r="B39" s="6" t="s">
        <v>44</v>
      </c>
      <c r="C39" s="7"/>
      <c r="D39" s="8">
        <v>12.8</v>
      </c>
      <c r="E39" s="4"/>
      <c r="F39" s="4"/>
    </row>
    <row r="40" spans="1:6" ht="12.75">
      <c r="A40" s="4"/>
      <c r="B40" s="6" t="s">
        <v>45</v>
      </c>
      <c r="C40" s="7"/>
      <c r="D40" s="8">
        <v>1.2</v>
      </c>
      <c r="E40" s="4"/>
      <c r="F40" s="4"/>
    </row>
    <row r="41" spans="1:6" ht="12.75">
      <c r="A41" s="4"/>
      <c r="B41" s="6" t="s">
        <v>46</v>
      </c>
      <c r="C41" s="7"/>
      <c r="D41" s="8">
        <v>0.6</v>
      </c>
      <c r="E41" s="4"/>
      <c r="F41" s="4"/>
    </row>
    <row r="42" spans="1:6" ht="12.75">
      <c r="A42" s="4"/>
      <c r="B42" s="6" t="s">
        <v>47</v>
      </c>
      <c r="C42" s="7"/>
      <c r="D42" s="8">
        <v>109</v>
      </c>
      <c r="E42" s="4"/>
      <c r="F42" s="4"/>
    </row>
    <row r="43" spans="1:6" ht="12.75">
      <c r="A43" s="4"/>
      <c r="B43" s="6" t="s">
        <v>48</v>
      </c>
      <c r="C43" s="7"/>
      <c r="D43" s="8">
        <v>1.6</v>
      </c>
      <c r="E43" s="4"/>
      <c r="F43" s="4"/>
    </row>
    <row r="44" spans="1:6" ht="12.75">
      <c r="A44" s="4"/>
      <c r="B44" s="10" t="s">
        <v>49</v>
      </c>
      <c r="C44" s="7" t="s">
        <v>50</v>
      </c>
      <c r="D44" s="9">
        <f>D45+D47+D48+D49+D50+D51</f>
        <v>2253.4</v>
      </c>
      <c r="E44" s="4"/>
      <c r="F44" s="4"/>
    </row>
    <row r="45" spans="1:6" ht="12.75" customHeight="1">
      <c r="A45" s="4"/>
      <c r="B45" s="11" t="s">
        <v>51</v>
      </c>
      <c r="C45" s="12" t="s">
        <v>52</v>
      </c>
      <c r="D45" s="13">
        <v>1581.6</v>
      </c>
      <c r="E45" s="4"/>
      <c r="F45" s="4"/>
    </row>
    <row r="46" spans="1:6" ht="12.75">
      <c r="A46" s="4"/>
      <c r="B46" s="14" t="s">
        <v>53</v>
      </c>
      <c r="C46" s="12"/>
      <c r="D46" s="13"/>
      <c r="E46" s="4"/>
      <c r="F46" s="4"/>
    </row>
    <row r="47" spans="1:6" ht="12.75">
      <c r="A47" s="4"/>
      <c r="B47" s="11" t="s">
        <v>54</v>
      </c>
      <c r="C47" s="7" t="s">
        <v>55</v>
      </c>
      <c r="D47" s="8">
        <v>319.2</v>
      </c>
      <c r="E47" s="4"/>
      <c r="F47" s="4"/>
    </row>
    <row r="48" spans="1:6" ht="12.75">
      <c r="A48" s="4"/>
      <c r="B48" s="6" t="s">
        <v>22</v>
      </c>
      <c r="C48" s="15" t="s">
        <v>56</v>
      </c>
      <c r="D48" s="16">
        <v>124.1</v>
      </c>
      <c r="E48" s="4"/>
      <c r="F48" s="4"/>
    </row>
    <row r="49" spans="1:6" ht="12.75">
      <c r="A49" s="4"/>
      <c r="B49" s="6" t="s">
        <v>57</v>
      </c>
      <c r="C49" s="7" t="s">
        <v>58</v>
      </c>
      <c r="D49" s="8"/>
      <c r="E49" s="4"/>
      <c r="F49" s="4"/>
    </row>
    <row r="50" spans="1:6" ht="12.75">
      <c r="A50" s="4"/>
      <c r="B50" s="6" t="s">
        <v>59</v>
      </c>
      <c r="C50" s="7" t="s">
        <v>60</v>
      </c>
      <c r="D50" s="8"/>
      <c r="E50" s="4"/>
      <c r="F50" s="4"/>
    </row>
    <row r="51" spans="1:6" ht="12.75">
      <c r="A51" s="4"/>
      <c r="B51" s="6" t="s">
        <v>61</v>
      </c>
      <c r="C51" s="7" t="s">
        <v>62</v>
      </c>
      <c r="D51" s="8">
        <f>D52+D53+D54+D55</f>
        <v>228.50000000000003</v>
      </c>
      <c r="E51" s="4"/>
      <c r="F51" s="4"/>
    </row>
    <row r="52" spans="1:6" ht="12.75">
      <c r="A52" s="4"/>
      <c r="B52" s="6" t="s">
        <v>63</v>
      </c>
      <c r="C52" s="7"/>
      <c r="D52" s="8">
        <v>49.5</v>
      </c>
      <c r="E52" s="4"/>
      <c r="F52" s="4"/>
    </row>
    <row r="53" spans="1:6" ht="12.75">
      <c r="A53" s="4"/>
      <c r="B53" s="6" t="s">
        <v>40</v>
      </c>
      <c r="C53" s="7"/>
      <c r="D53" s="8">
        <v>79.8</v>
      </c>
      <c r="E53" s="4"/>
      <c r="F53" s="4"/>
    </row>
    <row r="54" spans="1:6" ht="12.75">
      <c r="A54" s="4"/>
      <c r="B54" s="6" t="s">
        <v>64</v>
      </c>
      <c r="C54" s="7"/>
      <c r="D54" s="8">
        <v>21.8</v>
      </c>
      <c r="E54" s="4"/>
      <c r="F54" s="4"/>
    </row>
    <row r="55" spans="1:6" ht="12.75">
      <c r="A55" s="4"/>
      <c r="B55" s="6" t="s">
        <v>65</v>
      </c>
      <c r="C55" s="7"/>
      <c r="D55" s="8">
        <v>77.4</v>
      </c>
      <c r="E55" s="4"/>
      <c r="F55" s="4"/>
    </row>
    <row r="56" spans="1:6" ht="12.75">
      <c r="A56" s="4"/>
      <c r="B56" s="6" t="s">
        <v>66</v>
      </c>
      <c r="C56" s="7" t="s">
        <v>67</v>
      </c>
      <c r="D56" s="8"/>
      <c r="E56" s="4"/>
      <c r="F56" s="4"/>
    </row>
    <row r="57" spans="1:6" ht="12.75">
      <c r="A57" s="4"/>
      <c r="B57" s="10" t="s">
        <v>68</v>
      </c>
      <c r="C57" s="7" t="s">
        <v>69</v>
      </c>
      <c r="D57" s="17">
        <f>D58+D59+D60</f>
        <v>3270.0999999999995</v>
      </c>
      <c r="E57" s="4"/>
      <c r="F57" s="4"/>
    </row>
    <row r="58" spans="1:6" ht="12.75">
      <c r="A58" s="4"/>
      <c r="B58" s="6" t="s">
        <v>70</v>
      </c>
      <c r="C58" s="7" t="s">
        <v>71</v>
      </c>
      <c r="D58" s="8">
        <v>1152.1</v>
      </c>
      <c r="E58" s="4"/>
      <c r="F58" s="4"/>
    </row>
    <row r="59" spans="1:6" ht="12.75">
      <c r="A59" s="4"/>
      <c r="B59" s="6" t="s">
        <v>72</v>
      </c>
      <c r="C59" s="7" t="s">
        <v>73</v>
      </c>
      <c r="D59" s="8">
        <v>51.8</v>
      </c>
      <c r="E59" s="4"/>
      <c r="F59" s="4"/>
    </row>
    <row r="60" spans="1:6" ht="12.75">
      <c r="A60" s="4"/>
      <c r="B60" s="6" t="s">
        <v>74</v>
      </c>
      <c r="C60" s="7" t="s">
        <v>75</v>
      </c>
      <c r="D60" s="8">
        <v>2066.2</v>
      </c>
      <c r="E60" s="4"/>
      <c r="F60" s="4"/>
    </row>
    <row r="61" spans="1:6" ht="12.75">
      <c r="A61" s="4"/>
      <c r="B61" s="10" t="s">
        <v>76</v>
      </c>
      <c r="C61" s="7" t="s">
        <v>77</v>
      </c>
      <c r="D61" s="9">
        <v>812.4</v>
      </c>
      <c r="E61" s="4"/>
      <c r="F61" s="4"/>
    </row>
    <row r="62" spans="1:6" ht="12.75">
      <c r="A62" s="4"/>
      <c r="B62" s="6" t="s">
        <v>78</v>
      </c>
      <c r="C62" s="7" t="s">
        <v>79</v>
      </c>
      <c r="D62" s="8"/>
      <c r="E62" s="4"/>
      <c r="F62" s="4"/>
    </row>
    <row r="63" spans="1:6" ht="12.75">
      <c r="A63" s="4"/>
      <c r="B63" s="6" t="s">
        <v>80</v>
      </c>
      <c r="C63" s="18">
        <v>1000</v>
      </c>
      <c r="D63" s="19">
        <f>D16+D28+D44+D56+D57+D61</f>
        <v>10066.499999999998</v>
      </c>
      <c r="E63" s="4"/>
      <c r="F63" s="4"/>
    </row>
    <row r="64" spans="1:6" ht="12.75">
      <c r="A64" s="4"/>
      <c r="B64" s="5" t="s">
        <v>81</v>
      </c>
      <c r="C64" s="18">
        <v>1100</v>
      </c>
      <c r="D64" s="9">
        <v>105.6</v>
      </c>
      <c r="E64" s="4"/>
      <c r="F64" s="4"/>
    </row>
    <row r="65" spans="1:6" ht="12.75">
      <c r="A65" s="4"/>
      <c r="B65" s="10" t="s">
        <v>82</v>
      </c>
      <c r="C65" s="18">
        <v>1200</v>
      </c>
      <c r="D65" s="19">
        <f>D63+D64</f>
        <v>10172.099999999999</v>
      </c>
      <c r="E65" s="4"/>
      <c r="F65" s="4"/>
    </row>
    <row r="66" spans="1:6" ht="12.75">
      <c r="A66" s="4"/>
      <c r="B66" s="6" t="s">
        <v>83</v>
      </c>
      <c r="C66" s="18">
        <v>1300</v>
      </c>
      <c r="D66" s="20"/>
      <c r="E66" s="4"/>
      <c r="F66" s="4"/>
    </row>
    <row r="67" spans="1:6" ht="12.75">
      <c r="A67" s="4"/>
      <c r="B67" s="6" t="s">
        <v>84</v>
      </c>
      <c r="C67" s="18">
        <v>1400</v>
      </c>
      <c r="D67" s="20"/>
      <c r="E67" s="4"/>
      <c r="F67" s="4"/>
    </row>
    <row r="68" spans="1:6" ht="12.75">
      <c r="A68" s="4"/>
      <c r="B68" s="6" t="s">
        <v>85</v>
      </c>
      <c r="C68" s="18">
        <v>1500</v>
      </c>
      <c r="D68" s="20">
        <v>8196.6</v>
      </c>
      <c r="E68" s="4"/>
      <c r="F68" s="4"/>
    </row>
    <row r="69" spans="1:6" ht="12.75">
      <c r="A69" s="4"/>
      <c r="B69" s="21" t="s">
        <v>86</v>
      </c>
      <c r="C69" s="22">
        <v>1510</v>
      </c>
      <c r="D69" s="23">
        <v>8196.6</v>
      </c>
      <c r="E69" s="4"/>
      <c r="F69" s="4"/>
    </row>
    <row r="70" spans="1:6" ht="12.75">
      <c r="A70" s="4"/>
      <c r="B70" s="21" t="s">
        <v>87</v>
      </c>
      <c r="C70" s="22">
        <v>1600</v>
      </c>
      <c r="D70" s="23"/>
      <c r="E70" s="4"/>
      <c r="F70" s="4"/>
    </row>
    <row r="71" spans="1:6" ht="12.75">
      <c r="A71" s="4"/>
      <c r="B71" s="21" t="s">
        <v>88</v>
      </c>
      <c r="C71" s="22">
        <v>1700</v>
      </c>
      <c r="D71" s="23"/>
      <c r="E71" s="4"/>
      <c r="F71" s="4"/>
    </row>
    <row r="72" spans="2:4" ht="12.75">
      <c r="B72" s="24"/>
      <c r="C72" s="24"/>
      <c r="D72" s="24"/>
    </row>
    <row r="73" spans="2:3" ht="12.75">
      <c r="B73" s="25"/>
      <c r="C73" s="25"/>
    </row>
    <row r="74" spans="2:4" ht="12.75">
      <c r="B74" s="26" t="s">
        <v>89</v>
      </c>
      <c r="C74" s="24"/>
      <c r="D74" s="24"/>
    </row>
    <row r="75" spans="2:4" ht="12.75">
      <c r="B75" s="24"/>
      <c r="C75" s="24"/>
      <c r="D75" s="24"/>
    </row>
    <row r="76" spans="2:4" ht="12.75">
      <c r="B76" s="24"/>
      <c r="C76" s="24"/>
      <c r="D76" s="24"/>
    </row>
    <row r="77" spans="2:4" ht="12.75">
      <c r="B77" s="24"/>
      <c r="C77" s="24"/>
      <c r="D77" s="24"/>
    </row>
    <row r="78" spans="2:4" ht="12.75">
      <c r="B78" s="24"/>
      <c r="C78" s="24"/>
      <c r="D78" s="24"/>
    </row>
    <row r="81" spans="2:3" ht="12.75">
      <c r="B81" s="24"/>
      <c r="C81" s="24"/>
    </row>
  </sheetData>
  <sheetProtection selectLockedCells="1" selectUnlockedCells="1"/>
  <mergeCells count="14">
    <mergeCell ref="B7:F7"/>
    <mergeCell ref="B8:F8"/>
    <mergeCell ref="B9:F9"/>
    <mergeCell ref="B11:B12"/>
    <mergeCell ref="C11:C12"/>
    <mergeCell ref="D11:D12"/>
    <mergeCell ref="C16:C17"/>
    <mergeCell ref="D16:D17"/>
    <mergeCell ref="C18:C19"/>
    <mergeCell ref="D18:D19"/>
    <mergeCell ref="C29:C30"/>
    <mergeCell ref="D29:D30"/>
    <mergeCell ref="C45:C46"/>
    <mergeCell ref="D45:D46"/>
  </mergeCells>
  <printOptions/>
  <pageMargins left="0.19652777777777777" right="0.19652777777777777" top="0" bottom="0" header="0.5118055555555555" footer="0.5118055555555555"/>
  <pageSetup horizontalDpi="300" verticalDpi="300" orientation="portrait" paperSize="9" scale="68"/>
</worksheet>
</file>

<file path=xl/worksheets/sheet2.xml><?xml version="1.0" encoding="utf-8"?>
<worksheet xmlns="http://schemas.openxmlformats.org/spreadsheetml/2006/main" xmlns:r="http://schemas.openxmlformats.org/officeDocument/2006/relationships">
  <dimension ref="A2:C20"/>
  <sheetViews>
    <sheetView workbookViewId="0" topLeftCell="A1">
      <selection activeCell="A23" activeCellId="1" sqref="B1:F3 A23"/>
    </sheetView>
  </sheetViews>
  <sheetFormatPr defaultColWidth="9.00390625" defaultRowHeight="12.75"/>
  <cols>
    <col min="1" max="1" width="6.625" style="0" customWidth="1"/>
    <col min="2" max="2" width="57.625" style="0" customWidth="1"/>
    <col min="3" max="3" width="43.625" style="0" customWidth="1"/>
    <col min="11" max="11" width="0.74609375" style="0" customWidth="1"/>
    <col min="12" max="12" width="3.25390625" style="0" customWidth="1"/>
  </cols>
  <sheetData>
    <row r="2" spans="1:3" ht="12.75">
      <c r="A2" s="27" t="s">
        <v>90</v>
      </c>
      <c r="B2" s="27"/>
      <c r="C2" s="27"/>
    </row>
    <row r="4" spans="1:3" ht="28.5" customHeight="1">
      <c r="A4" s="28" t="s">
        <v>91</v>
      </c>
      <c r="B4" s="28" t="s">
        <v>92</v>
      </c>
      <c r="C4" s="28" t="s">
        <v>93</v>
      </c>
    </row>
    <row r="5" spans="1:3" ht="12.75">
      <c r="A5" s="29">
        <v>1</v>
      </c>
      <c r="B5" s="29" t="s">
        <v>94</v>
      </c>
      <c r="C5" s="30">
        <v>462.1</v>
      </c>
    </row>
    <row r="6" spans="1:3" ht="12.75">
      <c r="A6" s="29">
        <v>2</v>
      </c>
      <c r="B6" s="29" t="s">
        <v>95</v>
      </c>
      <c r="C6" s="30">
        <f>C7+C8+C9</f>
        <v>432.70000000000005</v>
      </c>
    </row>
    <row r="7" spans="1:3" ht="12.75">
      <c r="A7" s="31" t="s">
        <v>96</v>
      </c>
      <c r="B7" s="29" t="s">
        <v>97</v>
      </c>
      <c r="C7" s="32">
        <v>409.6</v>
      </c>
    </row>
    <row r="8" spans="1:3" ht="12.75">
      <c r="A8" s="31" t="s">
        <v>98</v>
      </c>
      <c r="B8" s="29" t="s">
        <v>99</v>
      </c>
      <c r="C8" s="32">
        <v>14.1</v>
      </c>
    </row>
    <row r="9" spans="1:3" ht="12.75">
      <c r="A9" s="31" t="s">
        <v>100</v>
      </c>
      <c r="B9" s="29" t="s">
        <v>101</v>
      </c>
      <c r="C9" s="32">
        <v>9</v>
      </c>
    </row>
    <row r="10" spans="1:3" ht="12.75">
      <c r="A10" s="29">
        <v>3</v>
      </c>
      <c r="B10" s="29" t="s">
        <v>102</v>
      </c>
      <c r="C10" s="30">
        <f>C11+C12+C13</f>
        <v>249.39999999999998</v>
      </c>
    </row>
    <row r="11" spans="1:3" ht="12.75">
      <c r="A11" s="31" t="s">
        <v>103</v>
      </c>
      <c r="B11" s="29" t="s">
        <v>104</v>
      </c>
      <c r="C11" s="32">
        <v>137.7</v>
      </c>
    </row>
    <row r="12" spans="1:3" ht="12.75">
      <c r="A12" s="31" t="s">
        <v>105</v>
      </c>
      <c r="B12" s="29" t="s">
        <v>106</v>
      </c>
      <c r="C12" s="32">
        <v>38.6</v>
      </c>
    </row>
    <row r="13" spans="1:3" ht="12.75">
      <c r="A13" s="31" t="s">
        <v>107</v>
      </c>
      <c r="B13" s="29" t="s">
        <v>108</v>
      </c>
      <c r="C13" s="32">
        <v>73.1</v>
      </c>
    </row>
    <row r="14" spans="1:3" ht="12.75">
      <c r="A14" s="29">
        <v>4</v>
      </c>
      <c r="B14" s="29" t="s">
        <v>109</v>
      </c>
      <c r="C14" s="30">
        <v>51.8</v>
      </c>
    </row>
    <row r="15" spans="1:3" ht="12.75">
      <c r="A15" s="29">
        <v>5</v>
      </c>
      <c r="B15" s="33" t="s">
        <v>110</v>
      </c>
      <c r="C15" s="34">
        <f>C16+C17</f>
        <v>922</v>
      </c>
    </row>
    <row r="16" spans="1:3" ht="12.75">
      <c r="A16" s="35" t="s">
        <v>111</v>
      </c>
      <c r="B16" s="36" t="s">
        <v>112</v>
      </c>
      <c r="C16" s="37">
        <v>917.6</v>
      </c>
    </row>
    <row r="17" spans="1:3" ht="12.75">
      <c r="A17" s="35" t="s">
        <v>113</v>
      </c>
      <c r="B17" s="38" t="s">
        <v>114</v>
      </c>
      <c r="C17" s="39">
        <v>4.4</v>
      </c>
    </row>
    <row r="18" spans="1:3" ht="12.75">
      <c r="A18" s="40"/>
      <c r="B18" s="41" t="s">
        <v>115</v>
      </c>
      <c r="C18" s="42"/>
    </row>
    <row r="19" spans="1:3" ht="12.75">
      <c r="A19" s="36"/>
      <c r="C19" s="43"/>
    </row>
    <row r="20" spans="1:3" ht="12.75">
      <c r="A20" s="44"/>
      <c r="B20" s="45" t="s">
        <v>116</v>
      </c>
      <c r="C20" s="46">
        <f>C5+C6+C10+C14+C15</f>
        <v>2118</v>
      </c>
    </row>
  </sheetData>
  <sheetProtection selectLockedCells="1" selectUnlockedCells="1"/>
  <mergeCells count="1">
    <mergeCell ref="A2:C2"/>
  </mergeCells>
  <printOptions/>
  <pageMargins left="0" right="0" top="0.9840277777777777" bottom="0.9840277777777777" header="0.5118055555555555" footer="0.5118055555555555"/>
  <pageSetup horizontalDpi="300" verticalDpi="300" orientation="portrait" paperSize="9" scale="70"/>
</worksheet>
</file>

<file path=xl/worksheets/sheet3.xml><?xml version="1.0" encoding="utf-8"?>
<worksheet xmlns="http://schemas.openxmlformats.org/spreadsheetml/2006/main" xmlns:r="http://schemas.openxmlformats.org/officeDocument/2006/relationships">
  <dimension ref="A3:J30"/>
  <sheetViews>
    <sheetView workbookViewId="0" topLeftCell="A1">
      <selection activeCell="A3" activeCellId="1" sqref="B1:F3 A3"/>
    </sheetView>
  </sheetViews>
  <sheetFormatPr defaultColWidth="9.00390625" defaultRowHeight="12.75"/>
  <cols>
    <col min="1" max="1" width="7.625" style="0" customWidth="1"/>
    <col min="2" max="2" width="62.00390625" style="0" customWidth="1"/>
    <col min="3" max="3" width="48.00390625" style="0" customWidth="1"/>
    <col min="4" max="4" width="10.625" style="0" customWidth="1"/>
    <col min="5" max="5" width="9.25390625" style="0" customWidth="1"/>
  </cols>
  <sheetData>
    <row r="3" spans="1:3" ht="12.75">
      <c r="A3" s="27" t="s">
        <v>117</v>
      </c>
      <c r="B3" s="27"/>
      <c r="C3" s="27"/>
    </row>
    <row r="5" spans="1:3" ht="12.75">
      <c r="A5" s="47" t="s">
        <v>91</v>
      </c>
      <c r="B5" s="47" t="s">
        <v>118</v>
      </c>
      <c r="C5" s="47" t="s">
        <v>119</v>
      </c>
    </row>
    <row r="6" spans="1:10" ht="12.75">
      <c r="A6" s="29">
        <v>1</v>
      </c>
      <c r="B6" s="29" t="s">
        <v>120</v>
      </c>
      <c r="C6" s="48">
        <v>1242.7</v>
      </c>
      <c r="D6" s="49"/>
      <c r="E6" s="49"/>
      <c r="F6" s="49"/>
      <c r="G6" s="49"/>
      <c r="H6" s="49"/>
      <c r="I6" s="49"/>
      <c r="J6" s="49"/>
    </row>
    <row r="7" spans="1:10" ht="12.75">
      <c r="A7" s="29">
        <v>2</v>
      </c>
      <c r="B7" s="29" t="s">
        <v>121</v>
      </c>
      <c r="C7" s="50">
        <v>250.4</v>
      </c>
      <c r="D7" s="49"/>
      <c r="E7" s="49"/>
      <c r="F7" s="49"/>
      <c r="G7" s="49"/>
      <c r="H7" s="49"/>
      <c r="I7" s="49"/>
      <c r="J7" s="49"/>
    </row>
    <row r="8" spans="1:10" ht="12.75">
      <c r="A8" s="29">
        <v>3</v>
      </c>
      <c r="B8" s="29" t="s">
        <v>122</v>
      </c>
      <c r="C8" s="50">
        <v>2.2</v>
      </c>
      <c r="D8" s="49"/>
      <c r="E8" s="49"/>
      <c r="F8" s="49"/>
      <c r="G8" s="49"/>
      <c r="H8" s="49"/>
      <c r="I8" s="49"/>
      <c r="J8" s="49"/>
    </row>
    <row r="9" spans="1:10" ht="12.75">
      <c r="A9" s="29">
        <v>4</v>
      </c>
      <c r="B9" s="29" t="s">
        <v>123</v>
      </c>
      <c r="C9" s="50">
        <v>57.3</v>
      </c>
      <c r="D9" s="49"/>
      <c r="E9" s="49"/>
      <c r="F9" s="49"/>
      <c r="G9" s="49"/>
      <c r="H9" s="49"/>
      <c r="I9" s="49"/>
      <c r="J9" s="49"/>
    </row>
    <row r="10" spans="1:10" ht="12.75">
      <c r="A10" s="29">
        <v>5</v>
      </c>
      <c r="B10" s="29" t="s">
        <v>124</v>
      </c>
      <c r="C10" s="50">
        <v>10.6</v>
      </c>
      <c r="D10" s="49"/>
      <c r="E10" s="49"/>
      <c r="F10" s="49"/>
      <c r="G10" s="49"/>
      <c r="H10" s="49"/>
      <c r="I10" s="49"/>
      <c r="J10" s="49"/>
    </row>
    <row r="11" spans="1:10" ht="12.75">
      <c r="A11" s="29">
        <v>6</v>
      </c>
      <c r="B11" s="29" t="s">
        <v>125</v>
      </c>
      <c r="C11" s="48">
        <v>19.1</v>
      </c>
      <c r="D11" s="49"/>
      <c r="E11" s="49"/>
      <c r="F11" s="49"/>
      <c r="G11" s="49"/>
      <c r="H11" s="49"/>
      <c r="I11" s="49"/>
      <c r="J11" s="49"/>
    </row>
    <row r="12" spans="1:10" ht="12.75">
      <c r="A12" s="29">
        <v>7</v>
      </c>
      <c r="B12" s="29" t="s">
        <v>126</v>
      </c>
      <c r="C12" s="48">
        <v>20</v>
      </c>
      <c r="D12" s="49"/>
      <c r="E12" s="49"/>
      <c r="F12" s="49"/>
      <c r="G12" s="49"/>
      <c r="H12" s="49"/>
      <c r="I12" s="49"/>
      <c r="J12" s="49"/>
    </row>
    <row r="13" spans="1:10" ht="12.75">
      <c r="A13" s="29">
        <v>8</v>
      </c>
      <c r="B13" s="29" t="s">
        <v>127</v>
      </c>
      <c r="C13" s="50">
        <v>89.4</v>
      </c>
      <c r="D13" s="49"/>
      <c r="E13" s="49"/>
      <c r="F13" s="49"/>
      <c r="G13" s="49"/>
      <c r="H13" s="49"/>
      <c r="I13" s="49"/>
      <c r="J13" s="49"/>
    </row>
    <row r="14" spans="1:10" ht="12.75">
      <c r="A14" s="29">
        <v>9</v>
      </c>
      <c r="B14" s="29" t="s">
        <v>128</v>
      </c>
      <c r="C14" s="50"/>
      <c r="D14" s="49"/>
      <c r="E14" s="49"/>
      <c r="F14" s="49"/>
      <c r="G14" s="49"/>
      <c r="H14" s="49"/>
      <c r="I14" s="49"/>
      <c r="J14" s="49"/>
    </row>
    <row r="15" spans="1:10" ht="12.75">
      <c r="A15" s="29">
        <v>10</v>
      </c>
      <c r="B15" s="29" t="s">
        <v>129</v>
      </c>
      <c r="C15" s="50"/>
      <c r="D15" s="49"/>
      <c r="E15" s="49"/>
      <c r="F15" s="49"/>
      <c r="G15" s="49"/>
      <c r="H15" s="49"/>
      <c r="I15" s="49"/>
      <c r="J15" s="49"/>
    </row>
    <row r="16" spans="1:10" ht="12.75">
      <c r="A16" s="29">
        <v>11</v>
      </c>
      <c r="B16" s="29" t="s">
        <v>130</v>
      </c>
      <c r="C16" s="50">
        <v>9.4</v>
      </c>
      <c r="D16" s="49"/>
      <c r="E16" s="49"/>
      <c r="F16" s="49"/>
      <c r="G16" s="49"/>
      <c r="H16" s="49"/>
      <c r="I16" s="49"/>
      <c r="J16" s="49"/>
    </row>
    <row r="17" spans="1:10" ht="12.75">
      <c r="A17" s="29">
        <v>12</v>
      </c>
      <c r="B17" s="29" t="s">
        <v>131</v>
      </c>
      <c r="C17" s="50">
        <v>96.2</v>
      </c>
      <c r="D17" s="49"/>
      <c r="E17" s="49"/>
      <c r="F17" s="49"/>
      <c r="G17" s="49"/>
      <c r="H17" s="49"/>
      <c r="I17" s="49"/>
      <c r="J17" s="49"/>
    </row>
    <row r="18" spans="1:10" ht="12.75">
      <c r="A18" s="29">
        <v>13</v>
      </c>
      <c r="B18" s="29" t="s">
        <v>132</v>
      </c>
      <c r="C18" s="50">
        <v>13.7</v>
      </c>
      <c r="D18" s="49"/>
      <c r="E18" s="49"/>
      <c r="F18" s="49"/>
      <c r="G18" s="49"/>
      <c r="H18" s="49"/>
      <c r="I18" s="49"/>
      <c r="J18" s="49"/>
    </row>
    <row r="19" spans="1:10" ht="12.75">
      <c r="A19" s="29">
        <v>14</v>
      </c>
      <c r="B19" s="29" t="s">
        <v>133</v>
      </c>
      <c r="C19" s="48"/>
      <c r="D19" s="49"/>
      <c r="E19" s="49"/>
      <c r="F19" s="49"/>
      <c r="G19" s="49"/>
      <c r="H19" s="49"/>
      <c r="I19" s="49"/>
      <c r="J19" s="49"/>
    </row>
    <row r="20" spans="1:10" ht="12.75">
      <c r="A20" s="51">
        <v>15</v>
      </c>
      <c r="B20" s="29" t="s">
        <v>110</v>
      </c>
      <c r="C20" s="48">
        <f>C21+C22+C23+C24+C25+C26+C27+C28</f>
        <v>259.09000000000003</v>
      </c>
      <c r="D20" s="49"/>
      <c r="E20" s="49"/>
      <c r="F20" s="49"/>
      <c r="G20" s="49"/>
      <c r="H20" s="49"/>
      <c r="I20" s="49"/>
      <c r="J20" s="49"/>
    </row>
    <row r="21" spans="1:10" ht="12.75">
      <c r="A21" s="29"/>
      <c r="B21" s="29" t="s">
        <v>134</v>
      </c>
      <c r="C21" s="48">
        <v>0.09</v>
      </c>
      <c r="D21" s="49"/>
      <c r="E21" s="49"/>
      <c r="F21" s="49"/>
      <c r="G21" s="49"/>
      <c r="H21" s="49"/>
      <c r="I21" s="49"/>
      <c r="J21" s="49"/>
    </row>
    <row r="22" spans="1:10" ht="12.75">
      <c r="A22" s="29"/>
      <c r="B22" s="29" t="s">
        <v>135</v>
      </c>
      <c r="C22" s="48">
        <v>1.7</v>
      </c>
      <c r="D22" s="49"/>
      <c r="E22" s="49"/>
      <c r="F22" s="49"/>
      <c r="G22" s="49"/>
      <c r="H22" s="49"/>
      <c r="I22" s="49"/>
      <c r="J22" s="49"/>
    </row>
    <row r="23" spans="1:10" ht="12.75">
      <c r="A23" s="29"/>
      <c r="B23" s="29" t="s">
        <v>136</v>
      </c>
      <c r="C23" s="48">
        <v>84.2</v>
      </c>
      <c r="D23" s="49"/>
      <c r="E23" s="49"/>
      <c r="F23" s="49"/>
      <c r="G23" s="49"/>
      <c r="H23" s="49"/>
      <c r="I23" s="49"/>
      <c r="J23" s="49"/>
    </row>
    <row r="24" spans="1:10" ht="12.75">
      <c r="A24" s="29"/>
      <c r="B24" s="29" t="s">
        <v>137</v>
      </c>
      <c r="C24" s="48">
        <v>23</v>
      </c>
      <c r="D24" s="49"/>
      <c r="E24" s="49"/>
      <c r="F24" s="49"/>
      <c r="G24" s="49"/>
      <c r="H24" s="49"/>
      <c r="I24" s="49"/>
      <c r="J24" s="49"/>
    </row>
    <row r="25" spans="1:10" ht="12.75">
      <c r="A25" s="29"/>
      <c r="B25" s="29" t="s">
        <v>138</v>
      </c>
      <c r="C25" s="48">
        <v>7.4</v>
      </c>
      <c r="D25" s="49"/>
      <c r="E25" s="49"/>
      <c r="F25" s="49"/>
      <c r="G25" s="49"/>
      <c r="H25" s="49"/>
      <c r="I25" s="49"/>
      <c r="J25" s="49"/>
    </row>
    <row r="26" spans="1:10" ht="12.75">
      <c r="A26" s="29"/>
      <c r="B26" s="29" t="s">
        <v>139</v>
      </c>
      <c r="C26" s="48">
        <v>24.3</v>
      </c>
      <c r="D26" s="49"/>
      <c r="E26" s="49"/>
      <c r="F26" s="49"/>
      <c r="G26" s="49"/>
      <c r="H26" s="49"/>
      <c r="I26" s="49"/>
      <c r="J26" s="49"/>
    </row>
    <row r="27" spans="1:10" ht="12.75">
      <c r="A27" s="29"/>
      <c r="B27" s="29" t="s">
        <v>140</v>
      </c>
      <c r="C27" s="48">
        <v>117</v>
      </c>
      <c r="D27" s="49"/>
      <c r="E27" s="49"/>
      <c r="F27" s="49"/>
      <c r="G27" s="49"/>
      <c r="H27" s="49"/>
      <c r="I27" s="49"/>
      <c r="J27" s="49"/>
    </row>
    <row r="28" spans="1:10" ht="12.75">
      <c r="A28" s="29"/>
      <c r="B28" s="29" t="s">
        <v>141</v>
      </c>
      <c r="C28" s="48">
        <v>1.4</v>
      </c>
      <c r="D28" s="49"/>
      <c r="E28" s="49"/>
      <c r="F28" s="49"/>
      <c r="G28" s="49"/>
      <c r="H28" s="49"/>
      <c r="I28" s="49"/>
      <c r="J28" s="49"/>
    </row>
    <row r="29" spans="1:10" ht="12.75">
      <c r="A29" s="29"/>
      <c r="B29" s="29"/>
      <c r="C29" s="52">
        <f>C6+C7+C8+C9+C10+C11+C12+C13+C14+C15+C16+C17+C18+C19+C20</f>
        <v>2070.09</v>
      </c>
      <c r="D29" s="49"/>
      <c r="E29" s="49"/>
      <c r="F29" s="49"/>
      <c r="G29" s="49"/>
      <c r="H29" s="49"/>
      <c r="I29" s="49"/>
      <c r="J29" s="49"/>
    </row>
    <row r="30" spans="1:10" ht="12.75">
      <c r="A30" s="53"/>
      <c r="B30" s="53"/>
      <c r="C30" s="54"/>
      <c r="D30" s="49"/>
      <c r="E30" s="49"/>
      <c r="F30" s="49"/>
      <c r="G30" s="49"/>
      <c r="H30" s="49"/>
      <c r="I30" s="49"/>
      <c r="J30" s="49"/>
    </row>
  </sheetData>
  <sheetProtection selectLockedCells="1" selectUnlockedCells="1"/>
  <mergeCells count="1">
    <mergeCell ref="A3:C3"/>
  </mergeCells>
  <printOptions/>
  <pageMargins left="0.19652777777777777" right="0.19652777777777777" top="0.9840277777777777" bottom="0.9840277777777777" header="0.5118055555555555" footer="0.5118055555555555"/>
  <pageSetup horizontalDpi="300" verticalDpi="3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Лилия</dc:creator>
  <cp:keywords/>
  <dc:description/>
  <cp:lastModifiedBy/>
  <cp:lastPrinted>2012-08-14T12:13:02Z</cp:lastPrinted>
  <dcterms:created xsi:type="dcterms:W3CDTF">2010-03-17T11:30:01Z</dcterms:created>
  <dcterms:modified xsi:type="dcterms:W3CDTF">2012-09-11T08:50:45Z</dcterms:modified>
  <cp:category/>
  <cp:version/>
  <cp:contentType/>
  <cp:contentStatus/>
  <cp:revision>1</cp:revision>
</cp:coreProperties>
</file>